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<sst xmlns="http://schemas.openxmlformats.org/spreadsheetml/2006/main" count="1144" uniqueCount="74">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</sst>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89" sqref="R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72159.6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1395.6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140639.3</v>
      </c>
      <c r="C9" s="24">
        <f t="shared" si="0"/>
        <v>73872.30000000002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118712.1</v>
      </c>
      <c r="AG9" s="50">
        <f>AG10+AG15+AG24+AG33+AG47+AG52+AG54+AG61+AG62+AG71+AG72+AG76+AG88+AG81+AG83+AG82+AG69+AG89+AG91+AG90+AG70+AG40+AG92</f>
        <v>95799.50000000004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4014.3999999999996</v>
      </c>
      <c r="AG10" s="27">
        <f>B10+C10-AF10</f>
        <v>4626.300000000001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3250.7</v>
      </c>
      <c r="AG11" s="27">
        <f>B11+C11-AF11</f>
        <v>2586.9000000000005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673.8</v>
      </c>
      <c r="AG14" s="27">
        <f>AG10-AG11-AG12-AG13</f>
        <v>1757.9000000000005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35001.2</v>
      </c>
      <c r="AG15" s="27">
        <f aca="true" t="shared" si="3" ref="AG15:AG31">B15+C15-AF15</f>
        <v>32837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13622.1</v>
      </c>
      <c r="AG16" s="71">
        <f t="shared" si="3"/>
        <v>13614.499999999998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10.6</v>
      </c>
      <c r="AG18" s="27">
        <f t="shared" si="3"/>
        <v>26.1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2978.9999999999995</v>
      </c>
      <c r="AG19" s="27">
        <f t="shared" si="3"/>
        <v>4254.9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1070.1999999999978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793.5000000000011</v>
      </c>
      <c r="AG23" s="27">
        <f t="shared" si="3"/>
        <v>4397.800000000001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18644.4</v>
      </c>
      <c r="AG24" s="27">
        <f t="shared" si="3"/>
        <v>15944.5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14341.9</v>
      </c>
      <c r="AG25" s="71">
        <f t="shared" si="3"/>
        <v>9674.6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2767.1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54.700000000000045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531.0999999999989</v>
      </c>
      <c r="AG32" s="27">
        <f>AG24-AG26-AG27-AG28-AG29-AG30-AG31</f>
        <v>6897.2999999999965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1055.2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61.3-1</f>
        <v>60.3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227.90000000000003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37.19999999999993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50.69999999999993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4.5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35.40000000000002</v>
      </c>
    </row>
    <row r="47" spans="1:33" ht="17.25" customHeight="1">
      <c r="A47" s="4" t="s">
        <v>70</v>
      </c>
      <c r="B47" s="36">
        <f>821.9+6</f>
        <v>827.9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2305.2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</f>
        <v>675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732.2999999999997</v>
      </c>
    </row>
    <row r="52" spans="1:33" ht="15" customHeight="1">
      <c r="A52" s="4" t="s">
        <v>0</v>
      </c>
      <c r="B52" s="22">
        <f>5255.7+250+500</f>
        <v>6005.7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6274.6</v>
      </c>
      <c r="AG52" s="27">
        <f aca="true" t="shared" si="12" ref="AG52:AG59">B52+C52-AF52</f>
        <v>2955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893.6999999999998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3677.4000000000005</v>
      </c>
      <c r="AG54" s="22">
        <f t="shared" si="12"/>
        <v>2435.7999999999993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3129.1000000000004</v>
      </c>
      <c r="AG55" s="22">
        <f t="shared" si="12"/>
        <v>755.2999999999993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34.1</v>
      </c>
      <c r="AG57" s="22">
        <f t="shared" si="12"/>
        <v>899.4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509.40000000000015</v>
      </c>
      <c r="AG60" s="22">
        <f>AG54-AG55-AG57-AG59-AG56-AG58</f>
        <v>770.8000000000001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1512.8000000000004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32</v>
      </c>
      <c r="AG65" s="22">
        <f t="shared" si="15"/>
        <v>56.400000000000006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19.79999999999991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307.49999999999994</v>
      </c>
      <c r="AG68" s="22">
        <f>AG62-AG63-AG66-AG67-AG65-AG64</f>
        <v>951.6000000000004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</f>
        <v>402.90000000000003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397.69999999999993</v>
      </c>
      <c r="AG72" s="30">
        <f t="shared" si="17"/>
        <v>3537.0000000000005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520.4000000000001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2620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2620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39271.1</v>
      </c>
      <c r="AG92" s="22">
        <f t="shared" si="17"/>
        <v>19709.600000000006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140639.3</v>
      </c>
      <c r="C94" s="42">
        <f t="shared" si="18"/>
        <v>73872.30000000002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118712.1</v>
      </c>
      <c r="AG94" s="58">
        <f>AG10+AG15+AG24+AG33+AG47+AG52+AG54+AG61+AG62+AG69+AG71+AG72+AG76+AG81+AG82+AG83+AG88+AG89+AG90+AG91+AG70+AG40+AG92</f>
        <v>95799.50000000004</v>
      </c>
    </row>
    <row r="95" spans="1:33" ht="15.75">
      <c r="A95" s="3" t="s">
        <v>5</v>
      </c>
      <c r="B95" s="22">
        <f aca="true" t="shared" si="19" ref="B95:AD95">B11+B17+B26+B34+B55+B63+B73+B41+B77+B48</f>
        <v>50776.79999999999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52566.40000000001</v>
      </c>
      <c r="AG95" s="27">
        <f>B95+C95-AF95</f>
        <v>6870.499999999978</v>
      </c>
    </row>
    <row r="96" spans="1:33" ht="15.75">
      <c r="A96" s="3" t="s">
        <v>2</v>
      </c>
      <c r="B96" s="22">
        <f aca="true" t="shared" si="20" ref="B96:AD96">B12+B20+B29+B36+B57+B66+B44+B80+B74+B53</f>
        <v>10436.199999999997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3168.6000000000004</v>
      </c>
      <c r="AG96" s="27">
        <f>B96+C96-AF96</f>
        <v>28606.9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1055.5</v>
      </c>
      <c r="AG97" s="27">
        <f>B97+C97-AF97</f>
        <v>2799.2000000000003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46.7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3523.6999999999994</v>
      </c>
      <c r="AG98" s="27">
        <f>B98+C98-AF98</f>
        <v>4370.6</v>
      </c>
    </row>
    <row r="99" spans="1:33" ht="15.75">
      <c r="A99" s="3" t="s">
        <v>17</v>
      </c>
      <c r="B99" s="22">
        <f aca="true" t="shared" si="23" ref="B99:X99">B21+B30+B49+B37+B58+B13+B75+B67</f>
        <v>2335.2000000000003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1595.4999999999998</v>
      </c>
      <c r="AG99" s="27">
        <f>B99+C99-AF99</f>
        <v>4611.700000000001</v>
      </c>
    </row>
    <row r="100" spans="1:33" ht="12.75">
      <c r="A100" s="1" t="s">
        <v>41</v>
      </c>
      <c r="B100" s="2">
        <f aca="true" t="shared" si="25" ref="B100:AD100">B94-B95-B96-B97-B98-B99</f>
        <v>71589.00000000001</v>
      </c>
      <c r="C100" s="2">
        <f t="shared" si="25"/>
        <v>33754.000000000015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1555.0999999999935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56802.4</v>
      </c>
      <c r="AG100" s="2">
        <f>AG94-AG95-AG96-AG97-AG98-AG99</f>
        <v>48540.600000000064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2016-10-27T10:51:51Z</cp:lastPrinted>
  <dcterms:created xsi:type="dcterms:W3CDTF">2002-11-05T08:53:00Z</dcterms:created>
  <dcterms:modified xsi:type="dcterms:W3CDTF">2016-10-28T05:45:02Z</dcterms:modified>
  <cp:category/>
  <cp:version/>
  <cp:contentType/>
  <cp:contentStatus/>
</cp:coreProperties>
</file>